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Holzbau Cluster\Horster  Holzbau-Cluster RLP\Förderprojekt ab 2016\Antragsunterlagen\Überarbeitung Bewertungsmatrix\"/>
    </mc:Choice>
  </mc:AlternateContent>
  <bookViews>
    <workbookView xWindow="0" yWindow="0" windowWidth="25200" windowHeight="12000"/>
  </bookViews>
  <sheets>
    <sheet name="Matrix neu" sheetId="1" r:id="rId1"/>
  </sheets>
  <definedNames>
    <definedName name="_xlnm.Print_Area" localSheetId="0">'Matrix neu'!$A$1:$E$45</definedName>
    <definedName name="_xlnm.Print_Titles" localSheetId="0">'Matrix neu'!$3:$3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A33" i="1"/>
  <c r="E32" i="1"/>
  <c r="E31" i="1"/>
  <c r="E30" i="1"/>
  <c r="A30" i="1"/>
  <c r="E29" i="1"/>
  <c r="E28" i="1"/>
  <c r="E27" i="1"/>
  <c r="E26" i="1"/>
  <c r="E25" i="1"/>
  <c r="E24" i="1"/>
  <c r="E23" i="1"/>
  <c r="E22" i="1"/>
  <c r="A26" i="1" s="1"/>
  <c r="E21" i="1"/>
  <c r="E20" i="1"/>
  <c r="E19" i="1"/>
  <c r="E18" i="1"/>
  <c r="E17" i="1"/>
  <c r="E16" i="1"/>
  <c r="E15" i="1"/>
  <c r="E14" i="1"/>
  <c r="E13" i="1"/>
  <c r="E12" i="1"/>
  <c r="E11" i="1"/>
  <c r="E10" i="1"/>
  <c r="A11" i="1" s="1"/>
  <c r="E9" i="1"/>
  <c r="E8" i="1"/>
  <c r="E7" i="1"/>
  <c r="E6" i="1"/>
  <c r="E5" i="1"/>
  <c r="E4" i="1"/>
  <c r="F2" i="1"/>
  <c r="E2" i="1" l="1"/>
  <c r="A20" i="1"/>
  <c r="A8" i="1"/>
</calcChain>
</file>

<file path=xl/sharedStrings.xml><?xml version="1.0" encoding="utf-8"?>
<sst xmlns="http://schemas.openxmlformats.org/spreadsheetml/2006/main" count="76" uniqueCount="71">
  <si>
    <t>wird ausgeblendet</t>
  </si>
  <si>
    <t>erreicht wurden :</t>
  </si>
  <si>
    <t xml:space="preserve">Parameter </t>
  </si>
  <si>
    <t>Einzelkriterien</t>
  </si>
  <si>
    <t>Bewertungsfaktor
-2 / -1 / 0 / 1 / 2</t>
  </si>
  <si>
    <t>Gewichtung</t>
  </si>
  <si>
    <t>Einzel-
gewichtung</t>
  </si>
  <si>
    <t>Ökologische Qualität</t>
  </si>
  <si>
    <t>Wirkungen auf globale und lokale Umwelt</t>
  </si>
  <si>
    <t>Ökobilanz - emissionsbedinge Umweltwirkungen</t>
  </si>
  <si>
    <t>Risikenfür die lokale Umwelt</t>
  </si>
  <si>
    <t>Trinkwasserbedarf und Abwasseraufkommen</t>
  </si>
  <si>
    <t>Flächeninanspruchnahme</t>
  </si>
  <si>
    <t>Ökonomische Qualität</t>
  </si>
  <si>
    <t>Lebenszykluskosten, Wertentwicklung</t>
  </si>
  <si>
    <t>Flexibilität und Umnutzungsfähigkeit</t>
  </si>
  <si>
    <t xml:space="preserve">Marktfähigkeit </t>
  </si>
  <si>
    <t>Soziokulturelle und funktionale Qualität</t>
  </si>
  <si>
    <t>Gesundheit, Behaglichkeit, Nutzerzufriedenheit</t>
  </si>
  <si>
    <t>Thermischer Komfort (incl. Sommerlicher Wärmeschutz/Klimawandelanpassung)</t>
  </si>
  <si>
    <t>Innenraumqualität</t>
  </si>
  <si>
    <t>Akustischer Komfort</t>
  </si>
  <si>
    <t>Visueller Komfort</t>
  </si>
  <si>
    <t>Einflußnahme des Nutzers</t>
  </si>
  <si>
    <t>Außenraumqualitäten</t>
  </si>
  <si>
    <t>Sicherheit und Störfallrisiken</t>
  </si>
  <si>
    <t>Funktionalität</t>
  </si>
  <si>
    <t>Barrierefreiheit,Öffentliche Zugänglichkeit, Fahrradkomfort</t>
  </si>
  <si>
    <t>Gestalterische Qualität</t>
  </si>
  <si>
    <t>Verfahren zur städtebaulichen + Gestalterischen Konzeption</t>
  </si>
  <si>
    <t>Technische Qualität</t>
  </si>
  <si>
    <t>Qualität der technischen Ausführung</t>
  </si>
  <si>
    <t>Brandschutz</t>
  </si>
  <si>
    <t>Schallschutz</t>
  </si>
  <si>
    <t>Wärme- und feuchtetechnische Qualität der Gebäudehülle</t>
  </si>
  <si>
    <t>Anpassungsfähigkeit der technischen Systeme</t>
  </si>
  <si>
    <t>Reinigungs- und Instandhaltungsfreundlichkeit des Baukörpers</t>
  </si>
  <si>
    <t>Rückbau- und Demontagefreundlichkeit</t>
  </si>
  <si>
    <t>Prozessqualität</t>
  </si>
  <si>
    <t>Qualität der Planung</t>
  </si>
  <si>
    <t>Qualität der Projektvorbereitung, Integrale Planung, Nachweis der
Optimierung und Kompkexität der Herangehensweise in der Planung</t>
  </si>
  <si>
    <t>Sicherung der Nachhaltgkeitsaspekte in der Ausschreibung und Vergabe</t>
  </si>
  <si>
    <t>Schaffung von Voraussetzungen für eine optimale Nutzung und Bewirtschaftung</t>
  </si>
  <si>
    <t>Qualität der Bauausführung</t>
  </si>
  <si>
    <t>Baustelle/Qualitätssicherung der Bauausführung</t>
  </si>
  <si>
    <t>Innovationsqualität</t>
  </si>
  <si>
    <t>Erstmalige Anwendung innovativer Verfahren und 
Produkte des Holzbaus/Markteinführung Holzprodukte am Objekt</t>
  </si>
  <si>
    <t>Eignung als Demonstrations/Vorbildverfahren</t>
  </si>
  <si>
    <t xml:space="preserve">bis 1.000.000 € Bauvolumen </t>
  </si>
  <si>
    <t xml:space="preserve">1 bis 3 Mio. € Bauvolumen </t>
  </si>
  <si>
    <t xml:space="preserve">über 3 Mio. € Bauvolumen </t>
  </si>
  <si>
    <t>Punktebereich              Förderempfehlung</t>
  </si>
  <si>
    <t xml:space="preserve"> bis 50                                      0 %</t>
  </si>
  <si>
    <t xml:space="preserve"> bis 50                                      0 €</t>
  </si>
  <si>
    <t xml:space="preserve">50 bis 65                                18 % </t>
  </si>
  <si>
    <t>50 bis 65                                100.000 €</t>
  </si>
  <si>
    <t>66 bis 80                                24 %</t>
  </si>
  <si>
    <t>66 bis 80                                150.000 €</t>
  </si>
  <si>
    <t>66 bis 80                                200.000 €</t>
  </si>
  <si>
    <t>81 bis 90                                27 %</t>
  </si>
  <si>
    <t>81 bis 90                                300.000 €</t>
  </si>
  <si>
    <t xml:space="preserve">91 bis 100                              30 % </t>
  </si>
  <si>
    <t>91 bis 100                              300.000 €</t>
  </si>
  <si>
    <t xml:space="preserve">91 bis 100                              400.000 € </t>
  </si>
  <si>
    <t>81 bis 90                                250.000 €</t>
  </si>
  <si>
    <t>Umweltverträgliche Materialgewinnung (u.a Zertifizierung Baustoff FSC / PEFC)</t>
  </si>
  <si>
    <t>Ökobilanz Primärenergie (incl. Transportswegeder Baustoffe)</t>
  </si>
  <si>
    <t>Gebäudebezogene Kosten im Lebenszyklus (incl. THG Emissionen)</t>
  </si>
  <si>
    <t>Das Bauvolumen definiert sich aus der Summe der Kostengruppen 100 bis 700 der DIN 276 (Hochbau). Der maximale Förderbetrag kann auf Grundlage des Bauvolumens der Tabelle entnommen werden.</t>
  </si>
  <si>
    <t>Grundsätzlich darf die Höhe der Förderung die Kosten der Kostengruppe 300 (Baukonstruktionen) nicht überschreiten.</t>
  </si>
  <si>
    <t>Bewertungsmatrix für die Förderung von Bauprojekten im Rahmen des Klimabündnisses Bauen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</si>
</sst>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 0\ &quot;maximal erreichbar&quot;"/>
    <numFmt numFmtId="165" formatCode="0\ &quot;erreichte Bewertungspunkte&quot;"/>
    <numFmt numFmtId="166" formatCode="0.00\ \ \ &quot;wurden erreicht&quot;"/>
    <numFmt numFmtId="167" formatCode="\ 0\ \ \ &quot;maximal erreichbar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0" fillId="2" borderId="0" xfId="0" applyFill="1" applyAlignment="1" applyProtection="1">
      <alignment vertical="center"/>
      <protection locked="0"/>
    </xf>
    <xf numFmtId="0" fontId="5" fillId="3" borderId="5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right" vertical="center"/>
    </xf>
    <xf numFmtId="2" fontId="5" fillId="3" borderId="6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left" vertical="top"/>
    </xf>
    <xf numFmtId="0" fontId="0" fillId="0" borderId="10" xfId="0" applyFont="1" applyFill="1" applyBorder="1" applyAlignment="1" applyProtection="1">
      <alignment horizontal="left" vertical="top" wrapText="1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Border="1" applyProtection="1"/>
    <xf numFmtId="0" fontId="0" fillId="0" borderId="10" xfId="0" applyFont="1" applyBorder="1" applyProtection="1"/>
    <xf numFmtId="0" fontId="0" fillId="0" borderId="11" xfId="0" applyBorder="1" applyAlignment="1" applyProtection="1">
      <alignment horizontal="center"/>
      <protection locked="0"/>
    </xf>
    <xf numFmtId="166" fontId="0" fillId="2" borderId="0" xfId="0" applyNumberFormat="1" applyFill="1" applyBorder="1" applyAlignment="1" applyProtection="1">
      <alignment horizontal="center"/>
    </xf>
    <xf numFmtId="0" fontId="0" fillId="0" borderId="16" xfId="0" applyBorder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3" fillId="2" borderId="2" xfId="0" applyFont="1" applyFill="1" applyBorder="1" applyAlignment="1" applyProtection="1">
      <alignment vertical="top"/>
    </xf>
    <xf numFmtId="0" fontId="0" fillId="2" borderId="18" xfId="0" applyFont="1" applyFill="1" applyBorder="1" applyAlignment="1" applyProtection="1">
      <alignment wrapText="1"/>
    </xf>
    <xf numFmtId="0" fontId="0" fillId="0" borderId="19" xfId="0" applyBorder="1" applyAlignment="1" applyProtection="1">
      <alignment horizontal="center"/>
      <protection locked="0"/>
    </xf>
    <xf numFmtId="0" fontId="3" fillId="2" borderId="0" xfId="0" applyFont="1" applyFill="1" applyBorder="1" applyProtection="1"/>
    <xf numFmtId="0" fontId="0" fillId="2" borderId="10" xfId="0" applyFont="1" applyFill="1" applyBorder="1" applyProtection="1"/>
    <xf numFmtId="167" fontId="2" fillId="2" borderId="21" xfId="1" applyNumberFormat="1" applyFont="1" applyFill="1" applyBorder="1" applyAlignment="1" applyProtection="1">
      <alignment horizontal="center"/>
    </xf>
    <xf numFmtId="0" fontId="6" fillId="2" borderId="15" xfId="0" applyFont="1" applyFill="1" applyBorder="1" applyAlignment="1" applyProtection="1">
      <alignment wrapText="1"/>
    </xf>
    <xf numFmtId="0" fontId="3" fillId="0" borderId="0" xfId="0" applyFont="1" applyBorder="1" applyProtection="1"/>
    <xf numFmtId="0" fontId="0" fillId="2" borderId="18" xfId="0" applyFont="1" applyFill="1" applyBorder="1" applyProtection="1"/>
    <xf numFmtId="167" fontId="2" fillId="2" borderId="0" xfId="1" applyNumberFormat="1" applyFont="1" applyFill="1" applyBorder="1" applyAlignment="1" applyProtection="1">
      <alignment horizontal="center"/>
    </xf>
    <xf numFmtId="0" fontId="3" fillId="0" borderId="21" xfId="0" applyFont="1" applyBorder="1" applyProtection="1"/>
    <xf numFmtId="0" fontId="0" fillId="2" borderId="15" xfId="0" applyFont="1" applyFill="1" applyBorder="1" applyProtection="1"/>
    <xf numFmtId="0" fontId="0" fillId="0" borderId="21" xfId="0" applyBorder="1" applyProtection="1"/>
    <xf numFmtId="0" fontId="0" fillId="0" borderId="15" xfId="0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wrapText="1"/>
    </xf>
    <xf numFmtId="0" fontId="3" fillId="2" borderId="21" xfId="0" applyFont="1" applyFill="1" applyBorder="1" applyProtection="1"/>
    <xf numFmtId="0" fontId="0" fillId="0" borderId="18" xfId="0" applyFont="1" applyBorder="1" applyAlignment="1" applyProtection="1">
      <alignment wrapText="1"/>
    </xf>
    <xf numFmtId="166" fontId="0" fillId="2" borderId="21" xfId="0" applyNumberFormat="1" applyFill="1" applyBorder="1" applyAlignment="1" applyProtection="1">
      <alignment horizontal="center" vertical="top"/>
    </xf>
    <xf numFmtId="0" fontId="0" fillId="0" borderId="22" xfId="0" applyFont="1" applyBorder="1" applyAlignment="1" applyProtection="1">
      <alignment wrapText="1"/>
    </xf>
    <xf numFmtId="2" fontId="0" fillId="0" borderId="17" xfId="0" applyNumberFormat="1" applyBorder="1" applyAlignment="1" applyProtection="1">
      <alignment horizontal="center" vertical="center"/>
    </xf>
    <xf numFmtId="0" fontId="0" fillId="0" borderId="0" xfId="0" applyProtection="1"/>
    <xf numFmtId="0" fontId="0" fillId="0" borderId="0" xfId="0" applyFont="1" applyProtection="1"/>
    <xf numFmtId="0" fontId="0" fillId="0" borderId="0" xfId="0" applyAlignment="1" applyProtection="1">
      <alignment horizontal="center"/>
      <protection locked="0"/>
    </xf>
    <xf numFmtId="2" fontId="0" fillId="0" borderId="0" xfId="0" applyNumberFormat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  <xf numFmtId="0" fontId="3" fillId="3" borderId="24" xfId="0" applyFont="1" applyFill="1" applyBorder="1" applyAlignment="1" applyProtection="1">
      <alignment horizontal="center" vertical="center"/>
    </xf>
    <xf numFmtId="0" fontId="7" fillId="3" borderId="24" xfId="0" applyFont="1" applyFill="1" applyBorder="1" applyAlignment="1" applyProtection="1">
      <alignment horizontal="left"/>
    </xf>
    <xf numFmtId="0" fontId="7" fillId="3" borderId="24" xfId="0" applyFont="1" applyFill="1" applyBorder="1" applyAlignment="1" applyProtection="1">
      <alignment horizontal="center"/>
    </xf>
    <xf numFmtId="0" fontId="0" fillId="0" borderId="0" xfId="0" applyFont="1" applyProtection="1">
      <protection locked="0"/>
    </xf>
    <xf numFmtId="2" fontId="6" fillId="0" borderId="11" xfId="1" applyNumberFormat="1" applyFont="1" applyBorder="1" applyAlignment="1" applyProtection="1">
      <alignment horizontal="center"/>
    </xf>
    <xf numFmtId="2" fontId="6" fillId="0" borderId="16" xfId="1" applyNumberFormat="1" applyFont="1" applyBorder="1" applyAlignment="1" applyProtection="1">
      <alignment horizontal="center"/>
    </xf>
    <xf numFmtId="2" fontId="6" fillId="0" borderId="19" xfId="1" applyNumberFormat="1" applyFont="1" applyBorder="1" applyAlignment="1" applyProtection="1">
      <alignment horizontal="center"/>
    </xf>
    <xf numFmtId="0" fontId="0" fillId="4" borderId="7" xfId="0" applyFill="1" applyBorder="1" applyAlignment="1" applyProtection="1">
      <alignment horizontal="center"/>
    </xf>
    <xf numFmtId="0" fontId="0" fillId="4" borderId="10" xfId="0" applyFill="1" applyBorder="1" applyAlignment="1" applyProtection="1">
      <alignment horizontal="center"/>
    </xf>
    <xf numFmtId="0" fontId="0" fillId="4" borderId="15" xfId="0" applyFill="1" applyBorder="1" applyAlignment="1" applyProtection="1">
      <alignment horizontal="center"/>
    </xf>
    <xf numFmtId="0" fontId="0" fillId="0" borderId="18" xfId="0" applyFont="1" applyFill="1" applyBorder="1" applyAlignment="1" applyProtection="1">
      <alignment horizontal="left" vertical="top" wrapText="1"/>
    </xf>
    <xf numFmtId="0" fontId="0" fillId="0" borderId="19" xfId="0" applyNumberFormat="1" applyBorder="1" applyAlignment="1" applyProtection="1">
      <alignment horizontal="center"/>
      <protection locked="0"/>
    </xf>
    <xf numFmtId="0" fontId="3" fillId="3" borderId="24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vertical="top"/>
    </xf>
    <xf numFmtId="0" fontId="0" fillId="0" borderId="23" xfId="0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 wrapText="1"/>
    </xf>
    <xf numFmtId="0" fontId="0" fillId="2" borderId="0" xfId="0" applyFill="1" applyAlignment="1" applyProtection="1">
      <alignment vertical="center"/>
    </xf>
    <xf numFmtId="0" fontId="3" fillId="3" borderId="8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center" vertical="center"/>
    </xf>
    <xf numFmtId="0" fontId="0" fillId="3" borderId="12" xfId="0" applyFill="1" applyBorder="1" applyAlignment="1" applyProtection="1">
      <alignment horizontal="center"/>
    </xf>
    <xf numFmtId="0" fontId="0" fillId="3" borderId="17" xfId="0" applyFill="1" applyBorder="1" applyAlignment="1" applyProtection="1">
      <alignment horizontal="center"/>
    </xf>
    <xf numFmtId="0" fontId="0" fillId="3" borderId="20" xfId="0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2" fontId="0" fillId="0" borderId="0" xfId="0" applyNumberFormat="1" applyAlignment="1" applyProtection="1">
      <alignment horizontal="center"/>
    </xf>
    <xf numFmtId="0" fontId="0" fillId="3" borderId="0" xfId="0" applyFill="1" applyAlignment="1" applyProtection="1">
      <alignment horizontal="center"/>
    </xf>
    <xf numFmtId="0" fontId="0" fillId="2" borderId="0" xfId="0" applyFill="1" applyProtection="1"/>
    <xf numFmtId="0" fontId="6" fillId="0" borderId="10" xfId="0" applyFont="1" applyFill="1" applyBorder="1" applyAlignment="1" applyProtection="1">
      <alignment horizontal="left" vertical="top" wrapText="1"/>
    </xf>
    <xf numFmtId="0" fontId="6" fillId="0" borderId="10" xfId="0" applyFont="1" applyBorder="1" applyProtection="1"/>
    <xf numFmtId="0" fontId="6" fillId="0" borderId="15" xfId="0" applyFont="1" applyBorder="1" applyProtection="1"/>
    <xf numFmtId="0" fontId="6" fillId="2" borderId="18" xfId="0" applyFont="1" applyFill="1" applyBorder="1" applyAlignment="1" applyProtection="1">
      <alignment wrapText="1"/>
    </xf>
    <xf numFmtId="164" fontId="7" fillId="3" borderId="4" xfId="0" applyNumberFormat="1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left" vertical="top"/>
    </xf>
    <xf numFmtId="0" fontId="6" fillId="0" borderId="13" xfId="0" applyFont="1" applyBorder="1" applyProtection="1"/>
    <xf numFmtId="165" fontId="6" fillId="0" borderId="13" xfId="0" applyNumberFormat="1" applyFont="1" applyBorder="1" applyAlignment="1" applyProtection="1">
      <alignment horizontal="left"/>
    </xf>
    <xf numFmtId="164" fontId="6" fillId="2" borderId="14" xfId="1" applyNumberFormat="1" applyFont="1" applyFill="1" applyBorder="1" applyAlignment="1" applyProtection="1">
      <alignment horizontal="left"/>
    </xf>
    <xf numFmtId="0" fontId="7" fillId="2" borderId="9" xfId="0" applyFont="1" applyFill="1" applyBorder="1" applyAlignment="1" applyProtection="1">
      <alignment vertical="top"/>
    </xf>
    <xf numFmtId="0" fontId="7" fillId="2" borderId="13" xfId="0" applyFont="1" applyFill="1" applyBorder="1" applyProtection="1"/>
    <xf numFmtId="0" fontId="7" fillId="0" borderId="13" xfId="0" applyFont="1" applyBorder="1" applyProtection="1"/>
    <xf numFmtId="0" fontId="7" fillId="2" borderId="13" xfId="0" applyFont="1" applyFill="1" applyBorder="1" applyAlignment="1" applyProtection="1">
      <alignment vertical="top"/>
    </xf>
    <xf numFmtId="0" fontId="6" fillId="0" borderId="0" xfId="0" applyFont="1" applyProtection="1"/>
    <xf numFmtId="0" fontId="7" fillId="3" borderId="24" xfId="0" applyFont="1" applyFill="1" applyBorder="1" applyAlignment="1" applyProtection="1">
      <alignment horizontal="center" vertical="center"/>
    </xf>
    <xf numFmtId="0" fontId="6" fillId="4" borderId="7" xfId="0" applyFont="1" applyFill="1" applyBorder="1" applyAlignment="1" applyProtection="1">
      <alignment horizontal="left"/>
    </xf>
    <xf numFmtId="0" fontId="6" fillId="4" borderId="10" xfId="0" applyFont="1" applyFill="1" applyBorder="1" applyAlignment="1" applyProtection="1">
      <alignment horizontal="left"/>
    </xf>
    <xf numFmtId="0" fontId="6" fillId="4" borderId="15" xfId="0" applyFont="1" applyFill="1" applyBorder="1" applyAlignment="1" applyProtection="1">
      <alignment horizontal="left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showGridLines="0" tabSelected="1" zoomScale="90" zoomScaleNormal="90" workbookViewId="0">
      <pane xSplit="2" ySplit="3" topLeftCell="C7" activePane="bottomRight" state="frozen"/>
      <selection pane="topRight" activeCell="C1" sqref="C1"/>
      <selection pane="bottomLeft" activeCell="A4" sqref="A4"/>
      <selection pane="bottomRight" sqref="A1:E1"/>
    </sheetView>
  </sheetViews>
  <sheetFormatPr baseColWidth="10" defaultColWidth="10.85546875" defaultRowHeight="15" x14ac:dyDescent="0.25"/>
  <cols>
    <col min="1" max="1" width="36.5703125" style="86" customWidth="1"/>
    <col min="2" max="2" width="44.42578125" style="10" bestFit="1" customWidth="1"/>
    <col min="3" max="3" width="73" style="45" customWidth="1"/>
    <col min="4" max="4" width="17.140625" style="39" bestFit="1" customWidth="1"/>
    <col min="5" max="5" width="12.28515625" style="40" customWidth="1"/>
    <col min="6" max="6" width="23.5703125" style="41" hidden="1" customWidth="1"/>
    <col min="7" max="16384" width="10.85546875" style="10"/>
  </cols>
  <sheetData>
    <row r="1" spans="1:8" s="1" customFormat="1" ht="54.6" customHeight="1" x14ac:dyDescent="0.25">
      <c r="A1" s="88" t="s">
        <v>70</v>
      </c>
      <c r="B1" s="89"/>
      <c r="C1" s="89"/>
      <c r="D1" s="89"/>
      <c r="E1" s="90"/>
      <c r="F1" s="57" t="s">
        <v>0</v>
      </c>
      <c r="G1" s="58"/>
    </row>
    <row r="2" spans="1:8" s="1" customFormat="1" ht="21.75" customHeight="1" x14ac:dyDescent="0.25">
      <c r="A2" s="72"/>
      <c r="B2" s="2"/>
      <c r="C2" s="3"/>
      <c r="D2" s="4" t="s">
        <v>1</v>
      </c>
      <c r="E2" s="5">
        <f>SUBTOTAL(9,E4:E34)</f>
        <v>0</v>
      </c>
      <c r="F2" s="5">
        <f>SUBTOTAL(9,F4:F34)</f>
        <v>100</v>
      </c>
      <c r="G2" s="58"/>
    </row>
    <row r="3" spans="1:8" s="6" customFormat="1" ht="30" x14ac:dyDescent="0.25">
      <c r="A3" s="91" t="s">
        <v>2</v>
      </c>
      <c r="B3" s="92"/>
      <c r="C3" s="42" t="s">
        <v>3</v>
      </c>
      <c r="D3" s="54" t="s">
        <v>4</v>
      </c>
      <c r="E3" s="42" t="s">
        <v>5</v>
      </c>
      <c r="F3" s="59" t="s">
        <v>6</v>
      </c>
      <c r="G3" s="60"/>
    </row>
    <row r="4" spans="1:8" x14ac:dyDescent="0.25">
      <c r="A4" s="73" t="s">
        <v>7</v>
      </c>
      <c r="B4" s="7" t="s">
        <v>8</v>
      </c>
      <c r="C4" s="52" t="s">
        <v>9</v>
      </c>
      <c r="D4" s="53"/>
      <c r="E4" s="48" t="str">
        <f>IF(D4="","- -",F4*D4/2)</f>
        <v>- -</v>
      </c>
      <c r="F4" s="61">
        <v>6</v>
      </c>
      <c r="G4" s="37"/>
    </row>
    <row r="5" spans="1:8" x14ac:dyDescent="0.25">
      <c r="A5" s="73"/>
      <c r="B5" s="7"/>
      <c r="C5" s="8" t="s">
        <v>10</v>
      </c>
      <c r="D5" s="9"/>
      <c r="E5" s="46" t="str">
        <f>IF(D5="","- -",F5*D5/2)</f>
        <v>- -</v>
      </c>
      <c r="F5" s="61">
        <v>3</v>
      </c>
      <c r="G5" s="37"/>
    </row>
    <row r="6" spans="1:8" x14ac:dyDescent="0.25">
      <c r="A6" s="73"/>
      <c r="B6" s="7"/>
      <c r="C6" s="68" t="s">
        <v>65</v>
      </c>
      <c r="D6" s="9"/>
      <c r="E6" s="46" t="str">
        <f>IF(D6="","- -",F6*D6/2)</f>
        <v>- -</v>
      </c>
      <c r="F6" s="61">
        <v>5</v>
      </c>
      <c r="G6" s="37"/>
    </row>
    <row r="7" spans="1:8" x14ac:dyDescent="0.25">
      <c r="A7" s="74"/>
      <c r="B7" s="11"/>
      <c r="C7" s="68" t="s">
        <v>66</v>
      </c>
      <c r="D7" s="9"/>
      <c r="E7" s="46" t="str">
        <f t="shared" ref="E7:E33" si="0">IF(D7="","- -",F7*D7/2)</f>
        <v>- -</v>
      </c>
      <c r="F7" s="61">
        <v>8</v>
      </c>
      <c r="G7" s="37"/>
    </row>
    <row r="8" spans="1:8" x14ac:dyDescent="0.25">
      <c r="A8" s="75">
        <f>SUM(E4:E9)</f>
        <v>0</v>
      </c>
      <c r="B8" s="11"/>
      <c r="C8" s="69" t="s">
        <v>11</v>
      </c>
      <c r="D8" s="13"/>
      <c r="E8" s="46" t="str">
        <f t="shared" si="0"/>
        <v>- -</v>
      </c>
      <c r="F8" s="61">
        <v>2</v>
      </c>
      <c r="G8" s="37"/>
    </row>
    <row r="9" spans="1:8" x14ac:dyDescent="0.25">
      <c r="A9" s="76">
        <v>27</v>
      </c>
      <c r="B9" s="14"/>
      <c r="C9" s="70" t="s">
        <v>12</v>
      </c>
      <c r="D9" s="15"/>
      <c r="E9" s="47" t="str">
        <f t="shared" si="0"/>
        <v>- -</v>
      </c>
      <c r="F9" s="62">
        <v>3</v>
      </c>
      <c r="G9" s="37"/>
      <c r="H9" s="16"/>
    </row>
    <row r="10" spans="1:8" x14ac:dyDescent="0.25">
      <c r="A10" s="77" t="s">
        <v>13</v>
      </c>
      <c r="B10" s="17" t="s">
        <v>14</v>
      </c>
      <c r="C10" s="71" t="s">
        <v>67</v>
      </c>
      <c r="D10" s="19"/>
      <c r="E10" s="48" t="str">
        <f t="shared" si="0"/>
        <v>- -</v>
      </c>
      <c r="F10" s="63">
        <v>5</v>
      </c>
      <c r="G10" s="37"/>
    </row>
    <row r="11" spans="1:8" x14ac:dyDescent="0.25">
      <c r="A11" s="75">
        <f>SUM(E10:E12)</f>
        <v>0</v>
      </c>
      <c r="B11" s="20"/>
      <c r="C11" s="21" t="s">
        <v>15</v>
      </c>
      <c r="D11" s="13"/>
      <c r="E11" s="46" t="str">
        <f t="shared" si="0"/>
        <v>- -</v>
      </c>
      <c r="F11" s="61">
        <v>7.5</v>
      </c>
      <c r="G11" s="37"/>
    </row>
    <row r="12" spans="1:8" x14ac:dyDescent="0.25">
      <c r="A12" s="76">
        <v>13</v>
      </c>
      <c r="B12" s="22"/>
      <c r="C12" s="23" t="s">
        <v>16</v>
      </c>
      <c r="D12" s="15"/>
      <c r="E12" s="47" t="str">
        <f t="shared" si="0"/>
        <v>- -</v>
      </c>
      <c r="F12" s="62">
        <v>0.5</v>
      </c>
      <c r="G12" s="37"/>
    </row>
    <row r="13" spans="1:8" x14ac:dyDescent="0.25">
      <c r="A13" s="78" t="s">
        <v>17</v>
      </c>
      <c r="B13" s="24" t="s">
        <v>18</v>
      </c>
      <c r="C13" s="25" t="s">
        <v>19</v>
      </c>
      <c r="D13" s="19"/>
      <c r="E13" s="48" t="str">
        <f t="shared" si="0"/>
        <v>- -</v>
      </c>
      <c r="F13" s="63">
        <v>5</v>
      </c>
      <c r="G13" s="37"/>
    </row>
    <row r="14" spans="1:8" x14ac:dyDescent="0.25">
      <c r="A14" s="74"/>
      <c r="B14" s="26"/>
      <c r="C14" s="21" t="s">
        <v>20</v>
      </c>
      <c r="D14" s="9"/>
      <c r="E14" s="46" t="str">
        <f t="shared" si="0"/>
        <v>- -</v>
      </c>
      <c r="F14" s="61">
        <v>2</v>
      </c>
      <c r="G14" s="37"/>
    </row>
    <row r="15" spans="1:8" x14ac:dyDescent="0.25">
      <c r="A15" s="75"/>
      <c r="B15" s="26"/>
      <c r="C15" s="21" t="s">
        <v>21</v>
      </c>
      <c r="D15" s="13"/>
      <c r="E15" s="46" t="str">
        <f t="shared" si="0"/>
        <v>- -</v>
      </c>
      <c r="F15" s="61">
        <v>0.5</v>
      </c>
      <c r="G15" s="37"/>
    </row>
    <row r="16" spans="1:8" x14ac:dyDescent="0.25">
      <c r="A16" s="75"/>
      <c r="B16" s="26"/>
      <c r="C16" s="21" t="s">
        <v>22</v>
      </c>
      <c r="D16" s="9"/>
      <c r="E16" s="46" t="str">
        <f t="shared" si="0"/>
        <v>- -</v>
      </c>
      <c r="F16" s="61">
        <v>0.5</v>
      </c>
      <c r="G16" s="37"/>
    </row>
    <row r="17" spans="1:7" x14ac:dyDescent="0.25">
      <c r="A17" s="75"/>
      <c r="B17" s="26"/>
      <c r="C17" s="21" t="s">
        <v>23</v>
      </c>
      <c r="D17" s="13"/>
      <c r="E17" s="46" t="str">
        <f t="shared" si="0"/>
        <v>- -</v>
      </c>
      <c r="F17" s="61">
        <v>0.5</v>
      </c>
      <c r="G17" s="37"/>
    </row>
    <row r="18" spans="1:7" x14ac:dyDescent="0.25">
      <c r="A18" s="75"/>
      <c r="B18" s="26"/>
      <c r="C18" s="21" t="s">
        <v>24</v>
      </c>
      <c r="D18" s="9"/>
      <c r="E18" s="46" t="str">
        <f t="shared" si="0"/>
        <v>- -</v>
      </c>
      <c r="F18" s="61">
        <v>3</v>
      </c>
      <c r="G18" s="37"/>
    </row>
    <row r="19" spans="1:7" x14ac:dyDescent="0.25">
      <c r="A19" s="75"/>
      <c r="B19" s="26"/>
      <c r="C19" s="21" t="s">
        <v>25</v>
      </c>
      <c r="D19" s="13"/>
      <c r="E19" s="46" t="str">
        <f t="shared" si="0"/>
        <v>- -</v>
      </c>
      <c r="F19" s="61">
        <v>0.5</v>
      </c>
      <c r="G19" s="37"/>
    </row>
    <row r="20" spans="1:7" x14ac:dyDescent="0.25">
      <c r="A20" s="75">
        <f>SUM(E13:E21)</f>
        <v>0</v>
      </c>
      <c r="B20" s="24" t="s">
        <v>26</v>
      </c>
      <c r="C20" s="21" t="s">
        <v>27</v>
      </c>
      <c r="D20" s="13"/>
      <c r="E20" s="46" t="str">
        <f>IF(D20="","- -",F20*D20/2)</f>
        <v>- -</v>
      </c>
      <c r="F20" s="61">
        <v>2</v>
      </c>
      <c r="G20" s="37"/>
    </row>
    <row r="21" spans="1:7" x14ac:dyDescent="0.25">
      <c r="A21" s="76">
        <v>16</v>
      </c>
      <c r="B21" s="27" t="s">
        <v>28</v>
      </c>
      <c r="C21" s="28" t="s">
        <v>29</v>
      </c>
      <c r="D21" s="15"/>
      <c r="E21" s="47" t="str">
        <f t="shared" si="0"/>
        <v>- -</v>
      </c>
      <c r="F21" s="62">
        <v>2</v>
      </c>
      <c r="G21" s="37"/>
    </row>
    <row r="22" spans="1:7" x14ac:dyDescent="0.25">
      <c r="A22" s="79" t="s">
        <v>30</v>
      </c>
      <c r="B22" s="24" t="s">
        <v>31</v>
      </c>
      <c r="C22" s="25" t="s">
        <v>32</v>
      </c>
      <c r="D22" s="19"/>
      <c r="E22" s="48" t="str">
        <f t="shared" si="0"/>
        <v>- -</v>
      </c>
      <c r="F22" s="63">
        <v>2.5</v>
      </c>
      <c r="G22" s="37"/>
    </row>
    <row r="23" spans="1:7" x14ac:dyDescent="0.25">
      <c r="A23" s="74"/>
      <c r="B23" s="11"/>
      <c r="C23" s="21" t="s">
        <v>33</v>
      </c>
      <c r="D23" s="13"/>
      <c r="E23" s="46" t="str">
        <f t="shared" si="0"/>
        <v>- -</v>
      </c>
      <c r="F23" s="61">
        <v>2.5</v>
      </c>
      <c r="G23" s="37"/>
    </row>
    <row r="24" spans="1:7" x14ac:dyDescent="0.25">
      <c r="A24" s="74"/>
      <c r="B24" s="11"/>
      <c r="C24" s="21" t="s">
        <v>34</v>
      </c>
      <c r="D24" s="13"/>
      <c r="E24" s="46" t="str">
        <f t="shared" si="0"/>
        <v>- -</v>
      </c>
      <c r="F24" s="61">
        <v>3</v>
      </c>
      <c r="G24" s="37"/>
    </row>
    <row r="25" spans="1:7" x14ac:dyDescent="0.25">
      <c r="A25" s="74"/>
      <c r="B25" s="11"/>
      <c r="C25" s="21" t="s">
        <v>35</v>
      </c>
      <c r="D25" s="13"/>
      <c r="E25" s="46" t="str">
        <f t="shared" si="0"/>
        <v>- -</v>
      </c>
      <c r="F25" s="61">
        <v>2</v>
      </c>
      <c r="G25" s="37"/>
    </row>
    <row r="26" spans="1:7" x14ac:dyDescent="0.25">
      <c r="A26" s="75">
        <f>SUM(E22:E27)</f>
        <v>0</v>
      </c>
      <c r="B26" s="11"/>
      <c r="C26" s="21" t="s">
        <v>36</v>
      </c>
      <c r="D26" s="13"/>
      <c r="E26" s="46" t="str">
        <f t="shared" si="0"/>
        <v>- -</v>
      </c>
      <c r="F26" s="61">
        <v>3</v>
      </c>
      <c r="G26" s="37"/>
    </row>
    <row r="27" spans="1:7" x14ac:dyDescent="0.25">
      <c r="A27" s="76">
        <v>20</v>
      </c>
      <c r="B27" s="29"/>
      <c r="C27" s="28" t="s">
        <v>37</v>
      </c>
      <c r="D27" s="30"/>
      <c r="E27" s="47" t="str">
        <f>IF(D27="","- -",F27*D27/2)</f>
        <v>- -</v>
      </c>
      <c r="F27" s="62">
        <v>7</v>
      </c>
      <c r="G27" s="37"/>
    </row>
    <row r="28" spans="1:7" ht="30" x14ac:dyDescent="0.25">
      <c r="A28" s="73" t="s">
        <v>38</v>
      </c>
      <c r="B28" s="55" t="s">
        <v>39</v>
      </c>
      <c r="C28" s="18" t="s">
        <v>40</v>
      </c>
      <c r="D28" s="19"/>
      <c r="E28" s="48" t="str">
        <f t="shared" si="0"/>
        <v>- -</v>
      </c>
      <c r="F28" s="63">
        <v>7</v>
      </c>
      <c r="G28" s="37"/>
    </row>
    <row r="29" spans="1:7" x14ac:dyDescent="0.25">
      <c r="A29" s="78"/>
      <c r="B29" s="20"/>
      <c r="C29" s="31" t="s">
        <v>41</v>
      </c>
      <c r="D29" s="13"/>
      <c r="E29" s="46" t="str">
        <f t="shared" si="0"/>
        <v>- -</v>
      </c>
      <c r="F29" s="61">
        <v>3</v>
      </c>
      <c r="G29" s="37"/>
    </row>
    <row r="30" spans="1:7" ht="15.75" customHeight="1" x14ac:dyDescent="0.25">
      <c r="A30" s="75">
        <f>SUM(E28:E31)</f>
        <v>0</v>
      </c>
      <c r="B30" s="20"/>
      <c r="C30" s="31" t="s">
        <v>42</v>
      </c>
      <c r="D30" s="13"/>
      <c r="E30" s="46" t="str">
        <f t="shared" si="0"/>
        <v>- -</v>
      </c>
      <c r="F30" s="61">
        <v>1</v>
      </c>
      <c r="G30" s="37"/>
    </row>
    <row r="31" spans="1:7" x14ac:dyDescent="0.25">
      <c r="A31" s="76">
        <v>14</v>
      </c>
      <c r="B31" s="32" t="s">
        <v>43</v>
      </c>
      <c r="C31" s="28" t="s">
        <v>44</v>
      </c>
      <c r="D31" s="15"/>
      <c r="E31" s="47" t="str">
        <f t="shared" si="0"/>
        <v>- -</v>
      </c>
      <c r="F31" s="62">
        <v>3</v>
      </c>
      <c r="G31" s="37"/>
    </row>
    <row r="32" spans="1:7" ht="30" x14ac:dyDescent="0.25">
      <c r="A32" s="80" t="s">
        <v>45</v>
      </c>
      <c r="B32" s="55" t="s">
        <v>45</v>
      </c>
      <c r="C32" s="33" t="s">
        <v>46</v>
      </c>
      <c r="D32" s="19"/>
      <c r="E32" s="48" t="str">
        <f t="shared" si="0"/>
        <v>- -</v>
      </c>
      <c r="F32" s="63">
        <v>5</v>
      </c>
      <c r="G32" s="37"/>
    </row>
    <row r="33" spans="1:7" x14ac:dyDescent="0.25">
      <c r="A33" s="75">
        <f>SUM(E32:E33)</f>
        <v>0</v>
      </c>
      <c r="B33" s="26"/>
      <c r="C33" s="12" t="s">
        <v>47</v>
      </c>
      <c r="D33" s="13"/>
      <c r="E33" s="46" t="str">
        <f t="shared" si="0"/>
        <v>- -</v>
      </c>
      <c r="F33" s="61">
        <v>5</v>
      </c>
      <c r="G33" s="37"/>
    </row>
    <row r="34" spans="1:7" x14ac:dyDescent="0.25">
      <c r="A34" s="76">
        <v>10</v>
      </c>
      <c r="B34" s="34"/>
      <c r="C34" s="35"/>
      <c r="D34" s="56"/>
      <c r="E34" s="36"/>
      <c r="F34" s="62"/>
      <c r="G34" s="37"/>
    </row>
    <row r="35" spans="1:7" ht="10.5" customHeight="1" x14ac:dyDescent="0.25">
      <c r="A35" s="81"/>
      <c r="B35" s="37"/>
      <c r="C35" s="38"/>
      <c r="D35" s="64"/>
      <c r="E35" s="65"/>
      <c r="F35" s="66"/>
      <c r="G35" s="37"/>
    </row>
    <row r="36" spans="1:7" ht="25.5" customHeight="1" x14ac:dyDescent="0.25">
      <c r="A36" s="82" t="s">
        <v>48</v>
      </c>
      <c r="B36" s="42" t="s">
        <v>49</v>
      </c>
      <c r="C36" s="42" t="s">
        <v>50</v>
      </c>
      <c r="D36" s="64"/>
      <c r="E36" s="65"/>
      <c r="F36" s="66"/>
      <c r="G36" s="37"/>
    </row>
    <row r="37" spans="1:7" x14ac:dyDescent="0.25">
      <c r="A37" s="43" t="s">
        <v>51</v>
      </c>
      <c r="B37" s="44" t="s">
        <v>51</v>
      </c>
      <c r="C37" s="44" t="s">
        <v>51</v>
      </c>
      <c r="D37" s="64"/>
      <c r="E37" s="65"/>
      <c r="F37" s="66"/>
      <c r="G37" s="37"/>
    </row>
    <row r="38" spans="1:7" x14ac:dyDescent="0.25">
      <c r="A38" s="83" t="s">
        <v>52</v>
      </c>
      <c r="B38" s="49" t="s">
        <v>53</v>
      </c>
      <c r="C38" s="49" t="s">
        <v>53</v>
      </c>
      <c r="D38" s="64"/>
      <c r="E38" s="65"/>
      <c r="F38" s="66"/>
      <c r="G38" s="37"/>
    </row>
    <row r="39" spans="1:7" x14ac:dyDescent="0.25">
      <c r="A39" s="84" t="s">
        <v>54</v>
      </c>
      <c r="B39" s="50" t="s">
        <v>55</v>
      </c>
      <c r="C39" s="50" t="s">
        <v>55</v>
      </c>
      <c r="D39" s="64"/>
      <c r="E39" s="65"/>
      <c r="F39" s="66"/>
      <c r="G39" s="37"/>
    </row>
    <row r="40" spans="1:7" x14ac:dyDescent="0.25">
      <c r="A40" s="84" t="s">
        <v>56</v>
      </c>
      <c r="B40" s="50" t="s">
        <v>57</v>
      </c>
      <c r="C40" s="50" t="s">
        <v>58</v>
      </c>
      <c r="D40" s="64"/>
      <c r="E40" s="65"/>
      <c r="F40" s="66"/>
      <c r="G40" s="37"/>
    </row>
    <row r="41" spans="1:7" x14ac:dyDescent="0.25">
      <c r="A41" s="84" t="s">
        <v>59</v>
      </c>
      <c r="B41" s="50" t="s">
        <v>64</v>
      </c>
      <c r="C41" s="50" t="s">
        <v>60</v>
      </c>
      <c r="D41" s="64"/>
      <c r="E41" s="65"/>
      <c r="F41" s="66"/>
      <c r="G41" s="37"/>
    </row>
    <row r="42" spans="1:7" x14ac:dyDescent="0.25">
      <c r="A42" s="85" t="s">
        <v>61</v>
      </c>
      <c r="B42" s="51" t="s">
        <v>62</v>
      </c>
      <c r="C42" s="51" t="s">
        <v>63</v>
      </c>
      <c r="D42" s="64"/>
      <c r="E42" s="65"/>
      <c r="F42" s="66"/>
      <c r="G42" s="37"/>
    </row>
    <row r="43" spans="1:7" x14ac:dyDescent="0.25">
      <c r="A43" s="81"/>
      <c r="B43" s="67"/>
      <c r="C43" s="38"/>
      <c r="D43" s="64"/>
      <c r="E43" s="65"/>
      <c r="F43" s="66"/>
      <c r="G43" s="37"/>
    </row>
    <row r="44" spans="1:7" x14ac:dyDescent="0.25">
      <c r="A44" s="87" t="s">
        <v>68</v>
      </c>
      <c r="B44" s="37"/>
      <c r="C44" s="38"/>
      <c r="D44" s="64"/>
      <c r="E44" s="65"/>
    </row>
    <row r="45" spans="1:7" x14ac:dyDescent="0.25">
      <c r="A45" s="81" t="s">
        <v>69</v>
      </c>
      <c r="B45" s="37"/>
      <c r="C45" s="38"/>
      <c r="D45" s="64"/>
      <c r="E45" s="65"/>
    </row>
  </sheetData>
  <sheetProtection algorithmName="SHA-512" hashValue="3+9oeEDTn+hDsF9AEnY8bj9kkgJut9bnqq8NPaOWHD90f3zVY6aoF95OQnIY/XjiX5Wuu8ZT/pTjT8eBISIgnw==" saltValue="a1//UD4iPCOv4NQmVIcGCQ==" spinCount="100000" sheet="1" objects="1" scenarios="1"/>
  <mergeCells count="2">
    <mergeCell ref="A1:E1"/>
    <mergeCell ref="A3:B3"/>
  </mergeCells>
  <pageMargins left="0.62992125984251968" right="0.15748031496062992" top="0.43307086614173229" bottom="0.15748031496062992" header="0.11811023622047245" footer="0.11811023622047245"/>
  <pageSetup paperSize="9" scale="70" orientation="landscape" blackAndWhite="1" r:id="rId1"/>
  <headerFooter scaleWithDoc="0">
    <oddFooter>&amp;C                                                                                                                                                                 &amp;R
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Matrix neu</vt:lpstr>
      <vt:lpstr>'Matrix neu'!Druckbereich</vt:lpstr>
      <vt:lpstr>'Matrix neu'!Drucktitel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Horster, Florian</dc:creator>
  <cp:lastModifiedBy>Horster, Florian</cp:lastModifiedBy>
  <cp:lastPrinted>2023-02-08T09:10:21Z</cp:lastPrinted>
  <dcterms:created xsi:type="dcterms:W3CDTF">2023-01-30T08:31:06Z</dcterms:created>
  <dcterms:modified xsi:type="dcterms:W3CDTF">2023-02-08T11:04:29Z</dcterms:modified>
</cp:coreProperties>
</file>